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510" windowHeight="6600" activeTab="0"/>
  </bookViews>
  <sheets>
    <sheet name="TOMEIバルブタイミングダイヤグラム" sheetId="1" r:id="rId1"/>
  </sheets>
  <definedNames>
    <definedName name="_xlnm.Print_Area" localSheetId="0">'TOMEIバルブタイミングダイヤグラム'!$A$1:$F$58</definedName>
  </definedNames>
  <calcPr fullCalcOnLoad="1"/>
</workbook>
</file>

<file path=xl/sharedStrings.xml><?xml version="1.0" encoding="utf-8"?>
<sst xmlns="http://schemas.openxmlformats.org/spreadsheetml/2006/main" count="32" uniqueCount="25">
  <si>
    <t>　</t>
  </si>
  <si>
    <t>残り</t>
  </si>
  <si>
    <t>下死点後</t>
  </si>
  <si>
    <t>上死点前</t>
  </si>
  <si>
    <t>下死点前</t>
  </si>
  <si>
    <t>中心角前</t>
  </si>
  <si>
    <t>上死点後</t>
  </si>
  <si>
    <t>カム作用角</t>
  </si>
  <si>
    <t>グラフ用計算式</t>
  </si>
  <si>
    <t>内容</t>
  </si>
  <si>
    <t>上記カム、中心角でのオーバーラップ角度</t>
  </si>
  <si>
    <t>カムの作用角を入力して下さい</t>
  </si>
  <si>
    <t>設定する中心角を入力して下さい</t>
  </si>
  <si>
    <t>バルブ開き始め角度　(IN-BTDC  EX-BBDC)</t>
  </si>
  <si>
    <t xml:space="preserve">バルブ閉じ終わり角度　（IN-ABDC EX-ATDC) </t>
  </si>
  <si>
    <t>IN</t>
  </si>
  <si>
    <t>EX</t>
  </si>
  <si>
    <t>自動表示されます</t>
  </si>
  <si>
    <t>バルブタイミング中心角</t>
  </si>
  <si>
    <t>　</t>
  </si>
  <si>
    <t>使用するカムの作用角と設定する中心角を入力するだけで、バルブの開き閉じ角度、そしてその組み合わせのオーバーラップ角度が自動表示されます。　バルタイ変更時の目安やカム選びにご利用ください　</t>
  </si>
  <si>
    <t>　</t>
  </si>
  <si>
    <t>TOMEI カムシャフト　バルブタイミング　ダイヤグラム</t>
  </si>
  <si>
    <t>←アイドリング安定　　　　　　　　　　　　　　　　　　　　　　　　　　　　　　　　　　アイドリング不安定→</t>
  </si>
  <si>
    <t>カムスペックはこちらをクリックしてご参照頂けます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</si>
</sst>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8.75"/>
      <name val="ＭＳ Ｐゴシック"/>
      <family val="3"/>
    </font>
    <font>
      <b/>
      <sz val="10"/>
      <color indexed="9"/>
      <name val="MS UI Gothic"/>
      <family val="3"/>
    </font>
    <font>
      <b/>
      <sz val="11"/>
      <name val="MS UI Gothic"/>
      <family val="3"/>
    </font>
    <font>
      <sz val="10"/>
      <name val="MS UI Gothic"/>
      <family val="3"/>
    </font>
    <font>
      <sz val="3.75"/>
      <name val="ＭＳ Ｐゴシック"/>
      <family val="3"/>
    </font>
    <font>
      <sz val="10.25"/>
      <name val="MS UI Gothic"/>
      <family val="3"/>
    </font>
    <font>
      <b/>
      <sz val="18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10" fillId="0" borderId="0" xfId="16" applyFill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val>
            <c:numRef>
              <c:f>TOMEIバルブタイミングダイヤグラム!$D$63:$D$68</c:f>
              <c:numCache/>
            </c:numRef>
          </c:val>
        </c:ser>
        <c:ser>
          <c:idx val="1"/>
          <c:order val="1"/>
          <c:tx>
            <c:v>ex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FF"/>
              </a:solidFill>
              <a:ln w="3175">
                <a:noFill/>
              </a:ln>
            </c:spPr>
          </c:dPt>
          <c:val>
            <c:numRef>
              <c:f>TOMEIバルブタイミングダイヤグラム!$E$63:$E$68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オーバーラップレベル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オーバーラップレベル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TOMEIバルブタイミングダイヤグラム!$B$16</c:f>
              <c:numCache/>
            </c:numRef>
          </c:val>
        </c:ser>
        <c:axId val="49067508"/>
        <c:axId val="65610773"/>
      </c:barChart>
      <c:catAx>
        <c:axId val="49067508"/>
        <c:scaling>
          <c:orientation val="minMax"/>
        </c:scaling>
        <c:axPos val="l"/>
        <c:delete val="1"/>
        <c:majorTickMark val="in"/>
        <c:minorTickMark val="none"/>
        <c:tickLblPos val="nextTo"/>
        <c:crossAx val="65610773"/>
        <c:crosses val="autoZero"/>
        <c:auto val="1"/>
        <c:lblOffset val="100"/>
        <c:noMultiLvlLbl val="0"/>
      </c:catAx>
      <c:valAx>
        <c:axId val="65610773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06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tomei-p.co.jp/" TargetMode="External" /><Relationship Id="rId4" Type="http://schemas.openxmlformats.org/officeDocument/2006/relationships/hyperlink" Target="http://www.tomei-p.co.jp/" TargetMode="External" /><Relationship Id="rId5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0.85675</cdr:y>
    </cdr:from>
    <cdr:to>
      <cdr:x>0.29975</cdr:x>
      <cdr:y>0.9545</cdr:y>
    </cdr:to>
    <cdr:sp>
      <cdr:nvSpPr>
        <cdr:cNvPr id="1" name="TextBox 2"/>
        <cdr:cNvSpPr txBox="1">
          <a:spLocks noChangeArrowheads="1"/>
        </cdr:cNvSpPr>
      </cdr:nvSpPr>
      <cdr:spPr>
        <a:xfrm>
          <a:off x="1057275" y="4286250"/>
          <a:ext cx="819150" cy="485775"/>
        </a:xfrm>
        <a:prstGeom prst="rect">
          <a:avLst/>
        </a:prstGeom>
        <a:solidFill>
          <a:srgbClr val="0000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EXHAUST
CAM</a:t>
          </a:r>
        </a:p>
      </cdr:txBody>
    </cdr:sp>
  </cdr:relSizeAnchor>
  <cdr:relSizeAnchor xmlns:cdr="http://schemas.openxmlformats.org/drawingml/2006/chartDrawing">
    <cdr:from>
      <cdr:x>0.48175</cdr:x>
      <cdr:y>0.9535</cdr:y>
    </cdr:from>
    <cdr:to>
      <cdr:x>0.54875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3009900" y="47720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BDC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16</xdr:row>
      <xdr:rowOff>47625</xdr:rowOff>
    </xdr:from>
    <xdr:to>
      <xdr:col>5</xdr:col>
      <xdr:colOff>657225</xdr:colOff>
      <xdr:row>45</xdr:row>
      <xdr:rowOff>85725</xdr:rowOff>
    </xdr:to>
    <xdr:graphicFrame>
      <xdr:nvGraphicFramePr>
        <xdr:cNvPr id="1" name="Chart 10"/>
        <xdr:cNvGraphicFramePr/>
      </xdr:nvGraphicFramePr>
      <xdr:xfrm>
        <a:off x="371475" y="3362325"/>
        <a:ext cx="62579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29</xdr:row>
      <xdr:rowOff>19050</xdr:rowOff>
    </xdr:from>
    <xdr:to>
      <xdr:col>3</xdr:col>
      <xdr:colOff>85725</xdr:colOff>
      <xdr:row>32</xdr:row>
      <xdr:rowOff>85725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3676650" y="5562600"/>
          <a:ext cx="676275" cy="581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INTAKE CAM</a:t>
          </a:r>
        </a:p>
      </xdr:txBody>
    </xdr:sp>
    <xdr:clientData/>
  </xdr:twoCellAnchor>
  <xdr:oneCellAnchor>
    <xdr:from>
      <xdr:col>1</xdr:col>
      <xdr:colOff>333375</xdr:colOff>
      <xdr:row>17</xdr:row>
      <xdr:rowOff>9525</xdr:rowOff>
    </xdr:from>
    <xdr:ext cx="400050" cy="209550"/>
    <xdr:sp>
      <xdr:nvSpPr>
        <xdr:cNvPr id="3" name="TextBox 16"/>
        <xdr:cNvSpPr txBox="1">
          <a:spLocks noChangeArrowheads="1"/>
        </xdr:cNvSpPr>
      </xdr:nvSpPr>
      <xdr:spPr>
        <a:xfrm>
          <a:off x="3400425" y="3495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TDC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57150</xdr:rowOff>
    </xdr:from>
    <xdr:to>
      <xdr:col>0</xdr:col>
      <xdr:colOff>1562100</xdr:colOff>
      <xdr:row>2</xdr:row>
      <xdr:rowOff>114300</xdr:rowOff>
    </xdr:to>
    <xdr:pic>
      <xdr:nvPicPr>
        <xdr:cNvPr id="4" name="Pictur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14</xdr:row>
      <xdr:rowOff>114300</xdr:rowOff>
    </xdr:from>
    <xdr:to>
      <xdr:col>4</xdr:col>
      <xdr:colOff>0</xdr:colOff>
      <xdr:row>14</xdr:row>
      <xdr:rowOff>114300</xdr:rowOff>
    </xdr:to>
    <xdr:sp>
      <xdr:nvSpPr>
        <xdr:cNvPr id="5" name="Line 21"/>
        <xdr:cNvSpPr>
          <a:spLocks/>
        </xdr:cNvSpPr>
      </xdr:nvSpPr>
      <xdr:spPr>
        <a:xfrm flipH="1">
          <a:off x="4286250" y="2971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85725</xdr:rowOff>
    </xdr:from>
    <xdr:to>
      <xdr:col>4</xdr:col>
      <xdr:colOff>0</xdr:colOff>
      <xdr:row>11</xdr:row>
      <xdr:rowOff>85725</xdr:rowOff>
    </xdr:to>
    <xdr:sp>
      <xdr:nvSpPr>
        <xdr:cNvPr id="6" name="Line 22"/>
        <xdr:cNvSpPr>
          <a:spLocks/>
        </xdr:cNvSpPr>
      </xdr:nvSpPr>
      <xdr:spPr>
        <a:xfrm flipH="1">
          <a:off x="4286250" y="2257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114300</xdr:rowOff>
    </xdr:from>
    <xdr:to>
      <xdr:col>3</xdr:col>
      <xdr:colOff>666750</xdr:colOff>
      <xdr:row>12</xdr:row>
      <xdr:rowOff>114300</xdr:rowOff>
    </xdr:to>
    <xdr:sp>
      <xdr:nvSpPr>
        <xdr:cNvPr id="7" name="Line 23"/>
        <xdr:cNvSpPr>
          <a:spLocks/>
        </xdr:cNvSpPr>
      </xdr:nvSpPr>
      <xdr:spPr>
        <a:xfrm flipH="1">
          <a:off x="4267200" y="2514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46</xdr:row>
      <xdr:rowOff>123825</xdr:rowOff>
    </xdr:from>
    <xdr:to>
      <xdr:col>5</xdr:col>
      <xdr:colOff>638175</xdr:colOff>
      <xdr:row>54</xdr:row>
      <xdr:rowOff>95250</xdr:rowOff>
    </xdr:to>
    <xdr:graphicFrame>
      <xdr:nvGraphicFramePr>
        <xdr:cNvPr id="8" name="Chart 28"/>
        <xdr:cNvGraphicFramePr/>
      </xdr:nvGraphicFramePr>
      <xdr:xfrm>
        <a:off x="247650" y="8582025"/>
        <a:ext cx="6362700" cy="134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mei-p.co.jp/_2003web-catalogue/fr_index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75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3.5"/>
  <cols>
    <col min="1" max="1" width="40.25390625" style="1" customWidth="1"/>
    <col min="2" max="3" width="7.875" style="1" customWidth="1"/>
    <col min="4" max="4" width="9.00390625" style="1" customWidth="1"/>
    <col min="5" max="6" width="13.375" style="1" customWidth="1"/>
    <col min="7" max="16384" width="9.00390625" style="1" customWidth="1"/>
  </cols>
  <sheetData>
    <row r="1" ht="13.5"/>
    <row r="2" ht="13.5"/>
    <row r="3" ht="13.5"/>
    <row r="4" spans="1:6" ht="13.5">
      <c r="A4" s="29" t="s">
        <v>22</v>
      </c>
      <c r="B4" s="29"/>
      <c r="C4" s="29"/>
      <c r="D4" s="29"/>
      <c r="E4" s="29"/>
      <c r="F4" s="29"/>
    </row>
    <row r="5" spans="1:6" ht="13.5">
      <c r="A5" s="29"/>
      <c r="B5" s="29"/>
      <c r="C5" s="29"/>
      <c r="D5" s="29"/>
      <c r="E5" s="29"/>
      <c r="F5" s="29"/>
    </row>
    <row r="6" spans="1:6" ht="13.5">
      <c r="A6" s="2"/>
      <c r="B6" s="2"/>
      <c r="C6" s="2"/>
      <c r="D6" s="2"/>
      <c r="E6" s="2"/>
      <c r="F6" s="2"/>
    </row>
    <row r="7" spans="1:6" ht="18" customHeight="1">
      <c r="A7" s="32" t="s">
        <v>20</v>
      </c>
      <c r="B7" s="32"/>
      <c r="C7" s="32"/>
      <c r="D7" s="32"/>
      <c r="E7" s="32"/>
      <c r="F7" s="32"/>
    </row>
    <row r="8" spans="1:6" ht="18" customHeight="1">
      <c r="A8" s="32"/>
      <c r="B8" s="32"/>
      <c r="C8" s="32"/>
      <c r="D8" s="32"/>
      <c r="E8" s="32"/>
      <c r="F8" s="32"/>
    </row>
    <row r="9" spans="1:6" ht="18" customHeight="1">
      <c r="A9" s="17"/>
      <c r="B9" s="17"/>
      <c r="C9" s="33" t="s">
        <v>24</v>
      </c>
      <c r="D9" s="33"/>
      <c r="E9" s="33"/>
      <c r="F9" s="33"/>
    </row>
    <row r="10" spans="1:6" ht="18" customHeight="1">
      <c r="A10" s="8"/>
      <c r="B10" s="8"/>
      <c r="C10" s="8"/>
      <c r="D10" s="8"/>
      <c r="E10" s="8"/>
      <c r="F10" s="8"/>
    </row>
    <row r="11" spans="1:6" ht="18" customHeight="1">
      <c r="A11" s="4" t="s">
        <v>9</v>
      </c>
      <c r="B11" s="4" t="s">
        <v>15</v>
      </c>
      <c r="C11" s="4" t="s">
        <v>16</v>
      </c>
      <c r="D11" s="8"/>
      <c r="E11" s="9" t="s">
        <v>21</v>
      </c>
      <c r="F11" s="9"/>
    </row>
    <row r="12" spans="1:6" ht="18" customHeight="1">
      <c r="A12" s="5" t="s">
        <v>7</v>
      </c>
      <c r="B12" s="6">
        <v>256</v>
      </c>
      <c r="C12" s="6">
        <v>256</v>
      </c>
      <c r="D12" s="8"/>
      <c r="E12" s="30" t="s">
        <v>11</v>
      </c>
      <c r="F12" s="30"/>
    </row>
    <row r="13" spans="1:6" ht="18" customHeight="1">
      <c r="A13" s="5" t="s">
        <v>18</v>
      </c>
      <c r="B13" s="10">
        <v>110</v>
      </c>
      <c r="C13" s="10">
        <v>115</v>
      </c>
      <c r="D13" s="8"/>
      <c r="E13" s="31" t="s">
        <v>12</v>
      </c>
      <c r="F13" s="31"/>
    </row>
    <row r="14" spans="1:6" ht="18" customHeight="1">
      <c r="A14" s="7" t="s">
        <v>13</v>
      </c>
      <c r="B14" s="4">
        <f>D68</f>
        <v>18</v>
      </c>
      <c r="C14" s="4">
        <f>E65</f>
        <v>63</v>
      </c>
      <c r="D14" s="22"/>
      <c r="E14" s="21" t="s">
        <v>17</v>
      </c>
      <c r="F14" s="21"/>
    </row>
    <row r="15" spans="1:6" ht="18" customHeight="1">
      <c r="A15" s="7" t="s">
        <v>14</v>
      </c>
      <c r="B15" s="4">
        <f>D66</f>
        <v>58</v>
      </c>
      <c r="C15" s="4">
        <f>E63</f>
        <v>13</v>
      </c>
      <c r="D15" s="22"/>
      <c r="E15" s="21"/>
      <c r="F15" s="21"/>
    </row>
    <row r="16" spans="1:6" ht="18" customHeight="1">
      <c r="A16" s="5" t="s">
        <v>10</v>
      </c>
      <c r="B16" s="20">
        <f>D68+E63</f>
        <v>31</v>
      </c>
      <c r="C16" s="20"/>
      <c r="D16" s="22"/>
      <c r="E16" s="21"/>
      <c r="F16" s="21"/>
    </row>
    <row r="17" ht="13.5"/>
    <row r="18" ht="13.5"/>
    <row r="19" ht="13.5">
      <c r="A19" s="18"/>
    </row>
    <row r="20" ht="13.5">
      <c r="A20" s="18"/>
    </row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spans="1:6" ht="13.5">
      <c r="A47" s="11"/>
      <c r="B47" s="12"/>
      <c r="C47" s="12"/>
      <c r="D47" s="12"/>
      <c r="E47" s="12"/>
      <c r="F47" s="13"/>
    </row>
    <row r="48" spans="1:6" ht="13.5">
      <c r="A48" s="14"/>
      <c r="B48" s="15"/>
      <c r="C48" s="15"/>
      <c r="D48" s="15"/>
      <c r="E48" s="15"/>
      <c r="F48" s="16"/>
    </row>
    <row r="49" spans="1:6" ht="13.5">
      <c r="A49" s="14"/>
      <c r="B49" s="15"/>
      <c r="C49" s="15"/>
      <c r="D49" s="15"/>
      <c r="E49" s="15"/>
      <c r="F49" s="16"/>
    </row>
    <row r="50" spans="1:6" ht="13.5">
      <c r="A50" s="14"/>
      <c r="B50" s="15"/>
      <c r="C50" s="15"/>
      <c r="D50" s="15"/>
      <c r="E50" s="15"/>
      <c r="F50" s="16"/>
    </row>
    <row r="51" spans="1:6" ht="13.5">
      <c r="A51" s="14"/>
      <c r="B51" s="15"/>
      <c r="C51" s="15"/>
      <c r="D51" s="15"/>
      <c r="E51" s="15"/>
      <c r="F51" s="16"/>
    </row>
    <row r="52" spans="1:6" ht="13.5">
      <c r="A52" s="14"/>
      <c r="B52" s="15"/>
      <c r="C52" s="15"/>
      <c r="D52" s="15"/>
      <c r="E52" s="15"/>
      <c r="F52" s="16"/>
    </row>
    <row r="53" spans="1:6" ht="13.5">
      <c r="A53" s="14"/>
      <c r="B53" s="15"/>
      <c r="C53" s="15"/>
      <c r="D53" s="15"/>
      <c r="E53" s="15"/>
      <c r="F53" s="16"/>
    </row>
    <row r="54" spans="1:6" ht="13.5">
      <c r="A54" s="14"/>
      <c r="B54" s="15"/>
      <c r="C54" s="15"/>
      <c r="D54" s="15"/>
      <c r="E54" s="15"/>
      <c r="F54" s="16"/>
    </row>
    <row r="55" spans="1:6" ht="13.5">
      <c r="A55" s="14"/>
      <c r="B55" s="15"/>
      <c r="C55" s="15"/>
      <c r="D55" s="15"/>
      <c r="E55" s="15"/>
      <c r="F55" s="16"/>
    </row>
    <row r="56" spans="1:6" ht="13.5">
      <c r="A56" s="23" t="s">
        <v>23</v>
      </c>
      <c r="B56" s="24"/>
      <c r="C56" s="24"/>
      <c r="D56" s="24"/>
      <c r="E56" s="24"/>
      <c r="F56" s="25"/>
    </row>
    <row r="57" spans="1:6" ht="13.5">
      <c r="A57" s="26"/>
      <c r="B57" s="27"/>
      <c r="C57" s="27"/>
      <c r="D57" s="27"/>
      <c r="E57" s="27"/>
      <c r="F57" s="28"/>
    </row>
    <row r="62" spans="3:6" ht="13.5">
      <c r="C62" s="19" t="s">
        <v>8</v>
      </c>
      <c r="D62" s="19"/>
      <c r="E62" s="19"/>
      <c r="F62" s="19"/>
    </row>
    <row r="63" spans="3:6" ht="13.5">
      <c r="C63" s="3" t="s">
        <v>6</v>
      </c>
      <c r="D63" s="3">
        <v>90</v>
      </c>
      <c r="E63" s="3">
        <f>(C12/2)-C13</f>
        <v>13</v>
      </c>
      <c r="F63" s="3" t="s">
        <v>6</v>
      </c>
    </row>
    <row r="64" spans="3:6" ht="13.5">
      <c r="C64" s="3" t="s">
        <v>5</v>
      </c>
      <c r="D64" s="3">
        <f>(B12/2)-90-D68</f>
        <v>20</v>
      </c>
      <c r="E64" s="3">
        <f>360-(E63+E65+E66+E67+E68)</f>
        <v>104</v>
      </c>
      <c r="F64" s="3" t="s">
        <v>1</v>
      </c>
    </row>
    <row r="65" spans="3:6" ht="13.5">
      <c r="C65" s="3" t="s">
        <v>4</v>
      </c>
      <c r="D65" s="3">
        <f>90-D64</f>
        <v>70</v>
      </c>
      <c r="E65" s="3">
        <f>(C12/2)-90+E67</f>
        <v>63</v>
      </c>
      <c r="F65" s="3" t="s">
        <v>4</v>
      </c>
    </row>
    <row r="66" spans="3:6" ht="13.5">
      <c r="C66" s="3" t="s">
        <v>2</v>
      </c>
      <c r="D66" s="3">
        <f>(B12/2)-90+D64</f>
        <v>58</v>
      </c>
      <c r="E66" s="3">
        <f>180-C13</f>
        <v>65</v>
      </c>
      <c r="F66" s="3" t="s">
        <v>2</v>
      </c>
    </row>
    <row r="67" spans="3:6" ht="13.5">
      <c r="C67" s="3" t="s">
        <v>1</v>
      </c>
      <c r="D67" s="3">
        <f>360-(D63+D64+D65+D66+D68)</f>
        <v>104</v>
      </c>
      <c r="E67" s="3">
        <f>C13-E68</f>
        <v>25</v>
      </c>
      <c r="F67" s="3" t="s">
        <v>5</v>
      </c>
    </row>
    <row r="68" spans="3:6" ht="13.5">
      <c r="C68" s="3" t="s">
        <v>3</v>
      </c>
      <c r="D68" s="3">
        <f>(B12/2)-B13</f>
        <v>18</v>
      </c>
      <c r="E68" s="3">
        <v>90</v>
      </c>
      <c r="F68" s="3" t="s">
        <v>3</v>
      </c>
    </row>
    <row r="69" spans="3:6" ht="13.5">
      <c r="C69" s="3"/>
      <c r="D69" s="3">
        <f>SUM(D63:D68)</f>
        <v>360</v>
      </c>
      <c r="E69" s="3">
        <f>SUM(E63:E68)</f>
        <v>360</v>
      </c>
      <c r="F69" s="3"/>
    </row>
    <row r="72" ht="13.5">
      <c r="E72" s="1" t="s">
        <v>19</v>
      </c>
    </row>
    <row r="74" ht="13.5">
      <c r="C74" s="1" t="s">
        <v>19</v>
      </c>
    </row>
    <row r="75" ht="13.5">
      <c r="C75" s="1" t="s">
        <v>0</v>
      </c>
    </row>
  </sheetData>
  <sheetProtection sheet="1" objects="1" scenarios="1" insertHyperlinks="0"/>
  <mergeCells count="11">
    <mergeCell ref="A4:F5"/>
    <mergeCell ref="E12:F12"/>
    <mergeCell ref="E13:F13"/>
    <mergeCell ref="A7:F8"/>
    <mergeCell ref="C9:F9"/>
    <mergeCell ref="A19:A20"/>
    <mergeCell ref="C62:F62"/>
    <mergeCell ref="B16:C16"/>
    <mergeCell ref="E14:F16"/>
    <mergeCell ref="D14:D16"/>
    <mergeCell ref="A56:F57"/>
  </mergeCells>
  <hyperlinks>
    <hyperlink ref="C9:F9" r:id="rId1" display="カムスペックはこちらをクリックしてご参照頂けます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 HP-VISTA</dc:creator>
  <cp:keywords/>
  <dc:description/>
  <cp:lastModifiedBy>Eiji HP-VISTA</cp:lastModifiedBy>
  <cp:lastPrinted>2009-08-22T01:27:51Z</cp:lastPrinted>
  <dcterms:created xsi:type="dcterms:W3CDTF">2009-08-21T21:57:24Z</dcterms:created>
  <dcterms:modified xsi:type="dcterms:W3CDTF">2009-08-24T18:08:03Z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