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555" windowHeight="12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<sst xmlns="http://schemas.openxmlformats.org/spreadsheetml/2006/main" count="341" uniqueCount="20">
  <si>
    <t>BOOST</t>
  </si>
  <si>
    <t>PSI</t>
  </si>
  <si>
    <t>mmHg</t>
  </si>
  <si>
    <t>mmHg</t>
  </si>
  <si>
    <t>=</t>
  </si>
  <si>
    <t>psi</t>
  </si>
  <si>
    <t>kPa</t>
  </si>
  <si>
    <t>kg/cm2</t>
  </si>
  <si>
    <t>kg/cm2</t>
  </si>
  <si>
    <t>inHg</t>
  </si>
  <si>
    <t>0.0.3937</t>
  </si>
  <si>
    <t>JAPAN</t>
  </si>
  <si>
    <t>USA</t>
  </si>
  <si>
    <t>VACUUM</t>
  </si>
  <si>
    <r>
      <t>kg/cm</t>
    </r>
    <r>
      <rPr>
        <vertAlign val="superscript"/>
        <sz val="9"/>
        <rFont val="Arial"/>
        <family val="2"/>
      </rPr>
      <t>2</t>
    </r>
  </si>
  <si>
    <r>
      <t>kg/cm</t>
    </r>
    <r>
      <rPr>
        <vertAlign val="superscript"/>
        <sz val="9"/>
        <rFont val="Arial"/>
        <family val="2"/>
      </rPr>
      <t>2</t>
    </r>
  </si>
  <si>
    <t>BOOST AND VACUUM CONVERSION TABLE</t>
  </si>
  <si>
    <t>JAPAN</t>
  </si>
  <si>
    <t>JAPAN</t>
  </si>
  <si>
    <t>USA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</si>
</sst>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_);[Red]\(0\)"/>
    <numFmt numFmtId="183" formatCode="0.0_);[Red]\(0.0\)"/>
    <numFmt numFmtId="184" formatCode="0.00_);[Red]\(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Arial"/>
      <family val="2"/>
    </font>
    <font>
      <vertAlign val="superscript"/>
      <sz val="9"/>
      <name val="Arial"/>
      <family val="2"/>
    </font>
    <font>
      <sz val="20"/>
      <name val="Arial Black"/>
      <family val="2"/>
    </font>
    <font>
      <sz val="9"/>
      <name val="Arial Black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3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0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83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80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83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2" fontId="2" fillId="0" borderId="14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82" fontId="2" fillId="0" borderId="21" xfId="0" applyNumberFormat="1" applyFont="1" applyBorder="1" applyAlignment="1">
      <alignment horizontal="center" vertical="center"/>
    </xf>
    <xf numFmtId="182" fontId="2" fillId="0" borderId="2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1" xfId="18" applyNumberFormat="1" applyFont="1" applyBorder="1" applyAlignment="1">
      <alignment horizontal="center" vertical="center"/>
    </xf>
    <xf numFmtId="182" fontId="2" fillId="0" borderId="22" xfId="18" applyNumberFormat="1" applyFont="1" applyBorder="1" applyAlignment="1">
      <alignment horizontal="center" vertical="center"/>
    </xf>
    <xf numFmtId="182" fontId="2" fillId="0" borderId="23" xfId="18" applyNumberFormat="1" applyFont="1" applyBorder="1" applyAlignment="1">
      <alignment horizontal="center" vertical="center"/>
    </xf>
    <xf numFmtId="183" fontId="2" fillId="0" borderId="21" xfId="0" applyNumberFormat="1" applyFont="1" applyBorder="1" applyAlignment="1">
      <alignment horizontal="center" vertical="center"/>
    </xf>
    <xf numFmtId="183" fontId="2" fillId="0" borderId="22" xfId="0" applyNumberFormat="1" applyFont="1" applyBorder="1" applyAlignment="1">
      <alignment horizontal="center" vertical="center"/>
    </xf>
    <xf numFmtId="183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84" fontId="2" fillId="0" borderId="6" xfId="0" applyNumberFormat="1" applyFont="1" applyBorder="1" applyAlignment="1">
      <alignment vertical="center"/>
    </xf>
    <xf numFmtId="184" fontId="2" fillId="0" borderId="9" xfId="0" applyNumberFormat="1" applyFont="1" applyBorder="1" applyAlignment="1">
      <alignment vertical="center"/>
    </xf>
    <xf numFmtId="184" fontId="2" fillId="0" borderId="16" xfId="0" applyNumberFormat="1" applyFont="1" applyBorder="1" applyAlignment="1">
      <alignment vertical="center"/>
    </xf>
    <xf numFmtId="184" fontId="2" fillId="0" borderId="18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114300</xdr:colOff>
      <xdr:row>28</xdr:row>
      <xdr:rowOff>38100</xdr:rowOff>
    </xdr:from>
    <xdr:to>
      <xdr:col>21</xdr:col>
      <xdr:colOff>514350</xdr:colOff>
      <xdr:row>38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4791075"/>
          <a:ext cx="1628775" cy="1647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142875</xdr:colOff>
      <xdr:row>18</xdr:row>
      <xdr:rowOff>104775</xdr:rowOff>
    </xdr:from>
    <xdr:to>
      <xdr:col>21</xdr:col>
      <xdr:colOff>219075</xdr:colOff>
      <xdr:row>26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3238500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workbookViewId="0" topLeftCell="A1">
      <selection activeCell="K17" sqref="K17"/>
    </sheetView>
  </sheetViews>
  <sheetFormatPr defaultColWidth="9.00390625" defaultRowHeight="13.5"/>
  <cols>
    <col min="1" max="2" width="6.875" style="1" customWidth="1"/>
    <col min="3" max="3" width="2.375" style="2" customWidth="1"/>
    <col min="4" max="4" width="6.875" style="3" customWidth="1"/>
    <col min="5" max="5" width="5.75390625" style="1" customWidth="1"/>
    <col min="6" max="6" width="2.625" style="1" customWidth="1"/>
    <col min="7" max="8" width="6.875" style="1" customWidth="1"/>
    <col min="9" max="9" width="2.375" style="4" customWidth="1"/>
    <col min="10" max="10" width="6.875" style="74" customWidth="1"/>
    <col min="11" max="11" width="5.75390625" style="1" customWidth="1"/>
    <col min="12" max="12" width="2.625" style="1" customWidth="1"/>
    <col min="13" max="14" width="6.875" style="1" customWidth="1"/>
    <col min="15" max="15" width="2.375" style="5" customWidth="1"/>
    <col min="16" max="16" width="6.875" style="3" customWidth="1"/>
    <col min="17" max="17" width="7.50390625" style="1" customWidth="1"/>
    <col min="18" max="18" width="2.625" style="1" customWidth="1"/>
    <col min="19" max="20" width="6.875" style="1" customWidth="1"/>
    <col min="21" max="21" width="2.375" style="2" customWidth="1"/>
    <col min="22" max="22" width="6.875" style="3" customWidth="1"/>
    <col min="23" max="23" width="5.75390625" style="1" customWidth="1"/>
    <col min="24" max="16384" width="9.00390625" style="1" customWidth="1"/>
  </cols>
  <sheetData>
    <row r="1" spans="1:25" ht="31.5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45"/>
      <c r="Y1" s="45"/>
    </row>
    <row r="2" spans="1:23" ht="1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M2" s="65" t="s">
        <v>13</v>
      </c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s="7" customFormat="1" ht="12.75" customHeight="1">
      <c r="A4" s="49" t="s">
        <v>11</v>
      </c>
      <c r="B4" s="50"/>
      <c r="C4" s="6"/>
      <c r="D4" s="50" t="s">
        <v>12</v>
      </c>
      <c r="E4" s="51"/>
      <c r="G4" s="49" t="s">
        <v>12</v>
      </c>
      <c r="H4" s="50"/>
      <c r="I4" s="8"/>
      <c r="J4" s="50" t="s">
        <v>11</v>
      </c>
      <c r="K4" s="51"/>
      <c r="L4" s="9"/>
      <c r="M4" s="49" t="s">
        <v>18</v>
      </c>
      <c r="N4" s="50"/>
      <c r="O4" s="8"/>
      <c r="P4" s="50" t="s">
        <v>19</v>
      </c>
      <c r="Q4" s="51"/>
      <c r="S4" s="49" t="s">
        <v>12</v>
      </c>
      <c r="T4" s="50"/>
      <c r="U4" s="8"/>
      <c r="V4" s="50" t="s">
        <v>11</v>
      </c>
      <c r="W4" s="51"/>
    </row>
    <row r="5" spans="1:23" ht="12.75" customHeight="1">
      <c r="A5" s="10">
        <v>0.1</v>
      </c>
      <c r="B5" s="11" t="s">
        <v>14</v>
      </c>
      <c r="C5" s="12" t="s">
        <v>4</v>
      </c>
      <c r="D5" s="13">
        <f>+A5*14.22</f>
        <v>1.4220000000000002</v>
      </c>
      <c r="E5" s="14" t="s">
        <v>5</v>
      </c>
      <c r="G5" s="15">
        <v>1</v>
      </c>
      <c r="H5" s="16" t="s">
        <v>5</v>
      </c>
      <c r="I5" s="17" t="s">
        <v>4</v>
      </c>
      <c r="J5" s="69">
        <f aca="true" t="shared" si="0" ref="J5:J40">+G5*0.07031</f>
        <v>0.07031</v>
      </c>
      <c r="K5" s="18" t="s">
        <v>14</v>
      </c>
      <c r="L5" s="7"/>
      <c r="M5" s="19">
        <v>0</v>
      </c>
      <c r="N5" s="11" t="s">
        <v>2</v>
      </c>
      <c r="O5" s="12" t="s">
        <v>4</v>
      </c>
      <c r="P5" s="13">
        <f>M5*0.03937</f>
        <v>0</v>
      </c>
      <c r="Q5" s="20" t="s">
        <v>9</v>
      </c>
      <c r="S5" s="19">
        <v>0</v>
      </c>
      <c r="T5" s="46" t="s">
        <v>9</v>
      </c>
      <c r="U5" s="12" t="s">
        <v>4</v>
      </c>
      <c r="V5" s="13">
        <f>S5*25.4</f>
        <v>0</v>
      </c>
      <c r="W5" s="14" t="s">
        <v>2</v>
      </c>
    </row>
    <row r="6" spans="1:23" ht="12.75" customHeight="1">
      <c r="A6" s="21">
        <v>0.2</v>
      </c>
      <c r="B6" s="22" t="s">
        <v>14</v>
      </c>
      <c r="C6" s="23" t="s">
        <v>4</v>
      </c>
      <c r="D6" s="24">
        <f aca="true" t="shared" si="1" ref="D6:D20">+A6*14.22</f>
        <v>2.8440000000000003</v>
      </c>
      <c r="E6" s="25" t="s">
        <v>5</v>
      </c>
      <c r="G6" s="26">
        <v>2</v>
      </c>
      <c r="H6" s="22" t="s">
        <v>5</v>
      </c>
      <c r="I6" s="23" t="s">
        <v>4</v>
      </c>
      <c r="J6" s="70">
        <f t="shared" si="0"/>
        <v>0.14062</v>
      </c>
      <c r="K6" s="25" t="s">
        <v>14</v>
      </c>
      <c r="L6" s="7"/>
      <c r="M6" s="26">
        <v>50</v>
      </c>
      <c r="N6" s="22" t="s">
        <v>2</v>
      </c>
      <c r="O6" s="23" t="s">
        <v>4</v>
      </c>
      <c r="P6" s="24">
        <f aca="true" t="shared" si="2" ref="P6:P26">M6*0.03937</f>
        <v>1.9685000000000001</v>
      </c>
      <c r="Q6" s="27" t="s">
        <v>9</v>
      </c>
      <c r="S6" s="26">
        <v>4</v>
      </c>
      <c r="T6" s="47" t="s">
        <v>9</v>
      </c>
      <c r="U6" s="23" t="s">
        <v>4</v>
      </c>
      <c r="V6" s="24">
        <f aca="true" t="shared" si="3" ref="V6:V14">S6*25.4</f>
        <v>101.6</v>
      </c>
      <c r="W6" s="25" t="s">
        <v>2</v>
      </c>
    </row>
    <row r="7" spans="1:23" ht="12.75" customHeight="1">
      <c r="A7" s="21">
        <v>0.3</v>
      </c>
      <c r="B7" s="22" t="s">
        <v>14</v>
      </c>
      <c r="C7" s="23" t="s">
        <v>4</v>
      </c>
      <c r="D7" s="24">
        <f t="shared" si="1"/>
        <v>4.266</v>
      </c>
      <c r="E7" s="25" t="s">
        <v>5</v>
      </c>
      <c r="G7" s="26">
        <v>3</v>
      </c>
      <c r="H7" s="22" t="s">
        <v>5</v>
      </c>
      <c r="I7" s="23" t="s">
        <v>4</v>
      </c>
      <c r="J7" s="70">
        <f t="shared" si="0"/>
        <v>0.21093</v>
      </c>
      <c r="K7" s="25" t="s">
        <v>14</v>
      </c>
      <c r="L7" s="7"/>
      <c r="M7" s="26">
        <v>100</v>
      </c>
      <c r="N7" s="22" t="s">
        <v>2</v>
      </c>
      <c r="O7" s="23" t="s">
        <v>4</v>
      </c>
      <c r="P7" s="24">
        <f t="shared" si="2"/>
        <v>3.9370000000000003</v>
      </c>
      <c r="Q7" s="27" t="s">
        <v>9</v>
      </c>
      <c r="S7" s="26">
        <v>8</v>
      </c>
      <c r="T7" s="47" t="s">
        <v>9</v>
      </c>
      <c r="U7" s="23" t="s">
        <v>4</v>
      </c>
      <c r="V7" s="24">
        <f t="shared" si="3"/>
        <v>203.2</v>
      </c>
      <c r="W7" s="25" t="s">
        <v>2</v>
      </c>
    </row>
    <row r="8" spans="1:23" ht="12.75" customHeight="1">
      <c r="A8" s="21">
        <v>0.4</v>
      </c>
      <c r="B8" s="22" t="s">
        <v>14</v>
      </c>
      <c r="C8" s="23" t="s">
        <v>4</v>
      </c>
      <c r="D8" s="24">
        <f t="shared" si="1"/>
        <v>5.688000000000001</v>
      </c>
      <c r="E8" s="25" t="s">
        <v>5</v>
      </c>
      <c r="G8" s="26">
        <v>4</v>
      </c>
      <c r="H8" s="22" t="s">
        <v>5</v>
      </c>
      <c r="I8" s="23" t="s">
        <v>4</v>
      </c>
      <c r="J8" s="70">
        <f t="shared" si="0"/>
        <v>0.28124</v>
      </c>
      <c r="K8" s="25" t="s">
        <v>14</v>
      </c>
      <c r="L8" s="7"/>
      <c r="M8" s="26">
        <v>150</v>
      </c>
      <c r="N8" s="22" t="s">
        <v>2</v>
      </c>
      <c r="O8" s="23" t="s">
        <v>4</v>
      </c>
      <c r="P8" s="24">
        <f t="shared" si="2"/>
        <v>5.9055</v>
      </c>
      <c r="Q8" s="27" t="s">
        <v>9</v>
      </c>
      <c r="S8" s="26">
        <v>12</v>
      </c>
      <c r="T8" s="47" t="s">
        <v>9</v>
      </c>
      <c r="U8" s="23" t="s">
        <v>4</v>
      </c>
      <c r="V8" s="24">
        <f t="shared" si="3"/>
        <v>304.79999999999995</v>
      </c>
      <c r="W8" s="25" t="s">
        <v>2</v>
      </c>
    </row>
    <row r="9" spans="1:23" ht="12.75" customHeight="1">
      <c r="A9" s="21">
        <v>0.5</v>
      </c>
      <c r="B9" s="22" t="s">
        <v>14</v>
      </c>
      <c r="C9" s="23" t="s">
        <v>4</v>
      </c>
      <c r="D9" s="24">
        <f t="shared" si="1"/>
        <v>7.11</v>
      </c>
      <c r="E9" s="25" t="s">
        <v>5</v>
      </c>
      <c r="G9" s="26">
        <v>5</v>
      </c>
      <c r="H9" s="22" t="s">
        <v>5</v>
      </c>
      <c r="I9" s="23" t="s">
        <v>4</v>
      </c>
      <c r="J9" s="70">
        <f t="shared" si="0"/>
        <v>0.35155</v>
      </c>
      <c r="K9" s="25" t="s">
        <v>14</v>
      </c>
      <c r="L9" s="7"/>
      <c r="M9" s="26">
        <v>200</v>
      </c>
      <c r="N9" s="22" t="s">
        <v>2</v>
      </c>
      <c r="O9" s="23" t="s">
        <v>4</v>
      </c>
      <c r="P9" s="24">
        <f t="shared" si="2"/>
        <v>7.8740000000000006</v>
      </c>
      <c r="Q9" s="27" t="s">
        <v>9</v>
      </c>
      <c r="S9" s="26">
        <v>16</v>
      </c>
      <c r="T9" s="47" t="s">
        <v>9</v>
      </c>
      <c r="U9" s="23" t="s">
        <v>4</v>
      </c>
      <c r="V9" s="24">
        <f t="shared" si="3"/>
        <v>406.4</v>
      </c>
      <c r="W9" s="25" t="s">
        <v>2</v>
      </c>
    </row>
    <row r="10" spans="1:23" ht="12.75" customHeight="1">
      <c r="A10" s="21">
        <v>0.6</v>
      </c>
      <c r="B10" s="22" t="s">
        <v>14</v>
      </c>
      <c r="C10" s="23" t="s">
        <v>4</v>
      </c>
      <c r="D10" s="24">
        <f t="shared" si="1"/>
        <v>8.532</v>
      </c>
      <c r="E10" s="25" t="s">
        <v>5</v>
      </c>
      <c r="G10" s="26">
        <v>6</v>
      </c>
      <c r="H10" s="22" t="s">
        <v>5</v>
      </c>
      <c r="I10" s="23" t="s">
        <v>4</v>
      </c>
      <c r="J10" s="70">
        <f t="shared" si="0"/>
        <v>0.42186</v>
      </c>
      <c r="K10" s="25" t="s">
        <v>14</v>
      </c>
      <c r="L10" s="7"/>
      <c r="M10" s="26">
        <v>250</v>
      </c>
      <c r="N10" s="22" t="s">
        <v>2</v>
      </c>
      <c r="O10" s="23" t="s">
        <v>4</v>
      </c>
      <c r="P10" s="24">
        <f t="shared" si="2"/>
        <v>9.842500000000001</v>
      </c>
      <c r="Q10" s="27" t="s">
        <v>9</v>
      </c>
      <c r="S10" s="26">
        <v>20</v>
      </c>
      <c r="T10" s="47" t="s">
        <v>9</v>
      </c>
      <c r="U10" s="23" t="s">
        <v>4</v>
      </c>
      <c r="V10" s="24">
        <f t="shared" si="3"/>
        <v>508</v>
      </c>
      <c r="W10" s="25" t="s">
        <v>2</v>
      </c>
    </row>
    <row r="11" spans="1:23" ht="12.75" customHeight="1">
      <c r="A11" s="21">
        <v>0.7</v>
      </c>
      <c r="B11" s="22" t="s">
        <v>14</v>
      </c>
      <c r="C11" s="23" t="s">
        <v>4</v>
      </c>
      <c r="D11" s="24">
        <f t="shared" si="1"/>
        <v>9.954</v>
      </c>
      <c r="E11" s="25" t="s">
        <v>5</v>
      </c>
      <c r="G11" s="26">
        <v>7</v>
      </c>
      <c r="H11" s="22" t="s">
        <v>5</v>
      </c>
      <c r="I11" s="23" t="s">
        <v>4</v>
      </c>
      <c r="J11" s="70">
        <f t="shared" si="0"/>
        <v>0.49217</v>
      </c>
      <c r="K11" s="25" t="s">
        <v>14</v>
      </c>
      <c r="L11" s="7"/>
      <c r="M11" s="26">
        <v>300</v>
      </c>
      <c r="N11" s="22" t="s">
        <v>2</v>
      </c>
      <c r="O11" s="23" t="s">
        <v>4</v>
      </c>
      <c r="P11" s="24">
        <f t="shared" si="2"/>
        <v>11.811</v>
      </c>
      <c r="Q11" s="27" t="s">
        <v>9</v>
      </c>
      <c r="S11" s="26">
        <v>24</v>
      </c>
      <c r="T11" s="47" t="s">
        <v>9</v>
      </c>
      <c r="U11" s="23" t="s">
        <v>4</v>
      </c>
      <c r="V11" s="24">
        <f t="shared" si="3"/>
        <v>609.5999999999999</v>
      </c>
      <c r="W11" s="25" t="s">
        <v>2</v>
      </c>
    </row>
    <row r="12" spans="1:23" ht="12.75" customHeight="1">
      <c r="A12" s="21">
        <v>0.8</v>
      </c>
      <c r="B12" s="22" t="s">
        <v>14</v>
      </c>
      <c r="C12" s="23" t="s">
        <v>4</v>
      </c>
      <c r="D12" s="24">
        <f t="shared" si="1"/>
        <v>11.376000000000001</v>
      </c>
      <c r="E12" s="25" t="s">
        <v>5</v>
      </c>
      <c r="G12" s="26">
        <v>8</v>
      </c>
      <c r="H12" s="22" t="s">
        <v>5</v>
      </c>
      <c r="I12" s="23" t="s">
        <v>4</v>
      </c>
      <c r="J12" s="70">
        <f t="shared" si="0"/>
        <v>0.56248</v>
      </c>
      <c r="K12" s="25" t="s">
        <v>14</v>
      </c>
      <c r="L12" s="7"/>
      <c r="M12" s="26">
        <v>350</v>
      </c>
      <c r="N12" s="22" t="s">
        <v>2</v>
      </c>
      <c r="O12" s="23" t="s">
        <v>4</v>
      </c>
      <c r="P12" s="24">
        <f t="shared" si="2"/>
        <v>13.7795</v>
      </c>
      <c r="Q12" s="27" t="s">
        <v>9</v>
      </c>
      <c r="S12" s="26">
        <v>28</v>
      </c>
      <c r="T12" s="47" t="s">
        <v>9</v>
      </c>
      <c r="U12" s="23" t="s">
        <v>4</v>
      </c>
      <c r="V12" s="24">
        <f t="shared" si="3"/>
        <v>711.1999999999999</v>
      </c>
      <c r="W12" s="25" t="s">
        <v>2</v>
      </c>
    </row>
    <row r="13" spans="1:23" ht="12.75" customHeight="1">
      <c r="A13" s="21">
        <v>0.9</v>
      </c>
      <c r="B13" s="22" t="s">
        <v>14</v>
      </c>
      <c r="C13" s="23" t="s">
        <v>4</v>
      </c>
      <c r="D13" s="24">
        <f t="shared" si="1"/>
        <v>12.798</v>
      </c>
      <c r="E13" s="25" t="s">
        <v>5</v>
      </c>
      <c r="G13" s="26">
        <v>9</v>
      </c>
      <c r="H13" s="22" t="s">
        <v>5</v>
      </c>
      <c r="I13" s="23" t="s">
        <v>4</v>
      </c>
      <c r="J13" s="70">
        <f t="shared" si="0"/>
        <v>0.63279</v>
      </c>
      <c r="K13" s="25" t="s">
        <v>14</v>
      </c>
      <c r="L13" s="7"/>
      <c r="M13" s="26">
        <v>400</v>
      </c>
      <c r="N13" s="22" t="s">
        <v>2</v>
      </c>
      <c r="O13" s="23" t="s">
        <v>4</v>
      </c>
      <c r="P13" s="24">
        <f t="shared" si="2"/>
        <v>15.748000000000001</v>
      </c>
      <c r="Q13" s="27" t="s">
        <v>9</v>
      </c>
      <c r="S13" s="26">
        <v>32</v>
      </c>
      <c r="T13" s="47" t="s">
        <v>9</v>
      </c>
      <c r="U13" s="23" t="s">
        <v>4</v>
      </c>
      <c r="V13" s="24">
        <f t="shared" si="3"/>
        <v>812.8</v>
      </c>
      <c r="W13" s="25" t="s">
        <v>2</v>
      </c>
    </row>
    <row r="14" spans="1:23" ht="12.75" customHeight="1">
      <c r="A14" s="21">
        <v>1</v>
      </c>
      <c r="B14" s="22" t="s">
        <v>14</v>
      </c>
      <c r="C14" s="23" t="s">
        <v>4</v>
      </c>
      <c r="D14" s="24">
        <f t="shared" si="1"/>
        <v>14.22</v>
      </c>
      <c r="E14" s="25" t="s">
        <v>5</v>
      </c>
      <c r="G14" s="26">
        <v>10</v>
      </c>
      <c r="H14" s="22" t="s">
        <v>5</v>
      </c>
      <c r="I14" s="23" t="s">
        <v>4</v>
      </c>
      <c r="J14" s="70">
        <f t="shared" si="0"/>
        <v>0.7031</v>
      </c>
      <c r="K14" s="25" t="s">
        <v>14</v>
      </c>
      <c r="L14" s="7"/>
      <c r="M14" s="26">
        <v>450</v>
      </c>
      <c r="N14" s="22" t="s">
        <v>2</v>
      </c>
      <c r="O14" s="23" t="s">
        <v>4</v>
      </c>
      <c r="P14" s="24">
        <f t="shared" si="2"/>
        <v>17.7165</v>
      </c>
      <c r="Q14" s="27" t="s">
        <v>9</v>
      </c>
      <c r="S14" s="28">
        <v>36</v>
      </c>
      <c r="T14" s="48" t="s">
        <v>9</v>
      </c>
      <c r="U14" s="29" t="s">
        <v>4</v>
      </c>
      <c r="V14" s="30">
        <f t="shared" si="3"/>
        <v>914.4</v>
      </c>
      <c r="W14" s="35" t="s">
        <v>2</v>
      </c>
    </row>
    <row r="15" spans="1:17" ht="12.75" customHeight="1">
      <c r="A15" s="21">
        <v>1.1</v>
      </c>
      <c r="B15" s="22" t="s">
        <v>14</v>
      </c>
      <c r="C15" s="23" t="s">
        <v>4</v>
      </c>
      <c r="D15" s="24">
        <f t="shared" si="1"/>
        <v>15.642000000000001</v>
      </c>
      <c r="E15" s="25" t="s">
        <v>5</v>
      </c>
      <c r="G15" s="26">
        <v>11</v>
      </c>
      <c r="H15" s="22" t="s">
        <v>5</v>
      </c>
      <c r="I15" s="23" t="s">
        <v>4</v>
      </c>
      <c r="J15" s="70">
        <f t="shared" si="0"/>
        <v>0.7734099999999999</v>
      </c>
      <c r="K15" s="25" t="s">
        <v>14</v>
      </c>
      <c r="L15" s="7"/>
      <c r="M15" s="26">
        <v>500</v>
      </c>
      <c r="N15" s="22" t="s">
        <v>2</v>
      </c>
      <c r="O15" s="23" t="s">
        <v>4</v>
      </c>
      <c r="P15" s="24">
        <f t="shared" si="2"/>
        <v>19.685000000000002</v>
      </c>
      <c r="Q15" s="27" t="s">
        <v>9</v>
      </c>
    </row>
    <row r="16" spans="1:22" ht="12.75" customHeight="1">
      <c r="A16" s="21">
        <v>1.2</v>
      </c>
      <c r="B16" s="22" t="s">
        <v>14</v>
      </c>
      <c r="C16" s="23" t="s">
        <v>4</v>
      </c>
      <c r="D16" s="24">
        <f t="shared" si="1"/>
        <v>17.064</v>
      </c>
      <c r="E16" s="25" t="s">
        <v>5</v>
      </c>
      <c r="G16" s="26">
        <v>12</v>
      </c>
      <c r="H16" s="22" t="s">
        <v>5</v>
      </c>
      <c r="I16" s="23" t="s">
        <v>4</v>
      </c>
      <c r="J16" s="70">
        <f t="shared" si="0"/>
        <v>0.84372</v>
      </c>
      <c r="K16" s="25" t="s">
        <v>14</v>
      </c>
      <c r="L16" s="7"/>
      <c r="M16" s="26">
        <v>550</v>
      </c>
      <c r="N16" s="22" t="s">
        <v>2</v>
      </c>
      <c r="O16" s="23" t="s">
        <v>4</v>
      </c>
      <c r="P16" s="24">
        <f t="shared" si="2"/>
        <v>21.6535</v>
      </c>
      <c r="Q16" s="27" t="s">
        <v>9</v>
      </c>
      <c r="S16" s="44"/>
      <c r="T16" s="44" t="s">
        <v>0</v>
      </c>
      <c r="U16" s="68" t="s">
        <v>13</v>
      </c>
      <c r="V16" s="68"/>
    </row>
    <row r="17" spans="1:22" ht="12.75" customHeight="1">
      <c r="A17" s="21">
        <v>1.3</v>
      </c>
      <c r="B17" s="22" t="s">
        <v>14</v>
      </c>
      <c r="C17" s="23" t="s">
        <v>4</v>
      </c>
      <c r="D17" s="24">
        <f t="shared" si="1"/>
        <v>18.486</v>
      </c>
      <c r="E17" s="25" t="s">
        <v>5</v>
      </c>
      <c r="G17" s="26">
        <v>13</v>
      </c>
      <c r="H17" s="22" t="s">
        <v>5</v>
      </c>
      <c r="I17" s="23" t="s">
        <v>4</v>
      </c>
      <c r="J17" s="70">
        <f t="shared" si="0"/>
        <v>0.91403</v>
      </c>
      <c r="K17" s="25" t="s">
        <v>14</v>
      </c>
      <c r="L17" s="7"/>
      <c r="M17" s="26">
        <v>600</v>
      </c>
      <c r="N17" s="22" t="s">
        <v>2</v>
      </c>
      <c r="O17" s="23" t="s">
        <v>4</v>
      </c>
      <c r="P17" s="24">
        <f t="shared" si="2"/>
        <v>23.622</v>
      </c>
      <c r="Q17" s="27" t="s">
        <v>9</v>
      </c>
      <c r="S17" s="44" t="s">
        <v>17</v>
      </c>
      <c r="T17" s="32" t="s">
        <v>7</v>
      </c>
      <c r="U17" s="67" t="s">
        <v>3</v>
      </c>
      <c r="V17" s="67"/>
    </row>
    <row r="18" spans="1:22" ht="12.75" customHeight="1">
      <c r="A18" s="21">
        <v>1.4</v>
      </c>
      <c r="B18" s="22" t="s">
        <v>14</v>
      </c>
      <c r="C18" s="23" t="s">
        <v>4</v>
      </c>
      <c r="D18" s="24">
        <f t="shared" si="1"/>
        <v>19.908</v>
      </c>
      <c r="E18" s="25" t="s">
        <v>5</v>
      </c>
      <c r="G18" s="26">
        <v>14</v>
      </c>
      <c r="H18" s="22" t="s">
        <v>5</v>
      </c>
      <c r="I18" s="23" t="s">
        <v>4</v>
      </c>
      <c r="J18" s="70">
        <f t="shared" si="0"/>
        <v>0.98434</v>
      </c>
      <c r="K18" s="25" t="s">
        <v>14</v>
      </c>
      <c r="L18" s="7"/>
      <c r="M18" s="26">
        <v>650</v>
      </c>
      <c r="N18" s="22" t="s">
        <v>2</v>
      </c>
      <c r="O18" s="23" t="s">
        <v>4</v>
      </c>
      <c r="P18" s="24">
        <f t="shared" si="2"/>
        <v>25.590500000000002</v>
      </c>
      <c r="Q18" s="27" t="s">
        <v>9</v>
      </c>
      <c r="S18" s="44" t="s">
        <v>12</v>
      </c>
      <c r="T18" s="32" t="s">
        <v>1</v>
      </c>
      <c r="U18" s="67" t="s">
        <v>9</v>
      </c>
      <c r="V18" s="67"/>
    </row>
    <row r="19" spans="1:22" ht="12.75" customHeight="1">
      <c r="A19" s="21">
        <v>1.5</v>
      </c>
      <c r="B19" s="22" t="s">
        <v>14</v>
      </c>
      <c r="C19" s="23" t="s">
        <v>4</v>
      </c>
      <c r="D19" s="24">
        <f t="shared" si="1"/>
        <v>21.330000000000002</v>
      </c>
      <c r="E19" s="25" t="s">
        <v>5</v>
      </c>
      <c r="G19" s="26">
        <v>15</v>
      </c>
      <c r="H19" s="22" t="s">
        <v>5</v>
      </c>
      <c r="I19" s="23" t="s">
        <v>4</v>
      </c>
      <c r="J19" s="70">
        <f t="shared" si="0"/>
        <v>1.0546499999999999</v>
      </c>
      <c r="K19" s="25" t="s">
        <v>14</v>
      </c>
      <c r="L19" s="7"/>
      <c r="M19" s="26">
        <v>700</v>
      </c>
      <c r="N19" s="22" t="s">
        <v>2</v>
      </c>
      <c r="O19" s="23" t="s">
        <v>4</v>
      </c>
      <c r="P19" s="24">
        <f t="shared" si="2"/>
        <v>27.559</v>
      </c>
      <c r="Q19" s="27" t="s">
        <v>9</v>
      </c>
      <c r="U19" s="1"/>
      <c r="V19" s="1"/>
    </row>
    <row r="20" spans="1:17" ht="12.75" customHeight="1">
      <c r="A20" s="21">
        <v>1.6</v>
      </c>
      <c r="B20" s="22" t="s">
        <v>14</v>
      </c>
      <c r="C20" s="23" t="s">
        <v>4</v>
      </c>
      <c r="D20" s="24">
        <f t="shared" si="1"/>
        <v>22.752000000000002</v>
      </c>
      <c r="E20" s="25" t="s">
        <v>5</v>
      </c>
      <c r="G20" s="26">
        <v>16</v>
      </c>
      <c r="H20" s="22" t="s">
        <v>5</v>
      </c>
      <c r="I20" s="23" t="s">
        <v>4</v>
      </c>
      <c r="J20" s="70">
        <f t="shared" si="0"/>
        <v>1.12496</v>
      </c>
      <c r="K20" s="25" t="s">
        <v>14</v>
      </c>
      <c r="L20" s="7"/>
      <c r="M20" s="26">
        <v>750</v>
      </c>
      <c r="N20" s="22" t="s">
        <v>2</v>
      </c>
      <c r="O20" s="23" t="s">
        <v>4</v>
      </c>
      <c r="P20" s="24">
        <f t="shared" si="2"/>
        <v>29.527500000000003</v>
      </c>
      <c r="Q20" s="27" t="s">
        <v>9</v>
      </c>
    </row>
    <row r="21" spans="1:17" ht="12.75" customHeight="1">
      <c r="A21" s="21">
        <v>1.7</v>
      </c>
      <c r="B21" s="22" t="s">
        <v>14</v>
      </c>
      <c r="C21" s="23" t="s">
        <v>4</v>
      </c>
      <c r="D21" s="24">
        <f aca="true" t="shared" si="4" ref="D21:D27">+A21*14.22</f>
        <v>24.174</v>
      </c>
      <c r="E21" s="25" t="s">
        <v>5</v>
      </c>
      <c r="G21" s="26">
        <v>17</v>
      </c>
      <c r="H21" s="22" t="s">
        <v>5</v>
      </c>
      <c r="I21" s="23" t="s">
        <v>4</v>
      </c>
      <c r="J21" s="70">
        <f t="shared" si="0"/>
        <v>1.19527</v>
      </c>
      <c r="K21" s="25" t="s">
        <v>14</v>
      </c>
      <c r="L21" s="7"/>
      <c r="M21" s="26">
        <v>760</v>
      </c>
      <c r="N21" s="22" t="s">
        <v>2</v>
      </c>
      <c r="O21" s="23"/>
      <c r="P21" s="24">
        <f t="shared" si="2"/>
        <v>29.921200000000002</v>
      </c>
      <c r="Q21" s="27" t="s">
        <v>9</v>
      </c>
    </row>
    <row r="22" spans="1:17" ht="12.75" customHeight="1">
      <c r="A22" s="21">
        <v>1.8</v>
      </c>
      <c r="B22" s="22" t="s">
        <v>14</v>
      </c>
      <c r="C22" s="23" t="s">
        <v>4</v>
      </c>
      <c r="D22" s="24">
        <f t="shared" si="4"/>
        <v>25.596</v>
      </c>
      <c r="E22" s="25" t="s">
        <v>5</v>
      </c>
      <c r="G22" s="26">
        <v>18</v>
      </c>
      <c r="H22" s="22" t="s">
        <v>5</v>
      </c>
      <c r="I22" s="23" t="s">
        <v>4</v>
      </c>
      <c r="J22" s="70">
        <f t="shared" si="0"/>
        <v>1.26558</v>
      </c>
      <c r="K22" s="25" t="s">
        <v>14</v>
      </c>
      <c r="L22" s="7"/>
      <c r="M22" s="26">
        <v>800</v>
      </c>
      <c r="N22" s="22" t="s">
        <v>2</v>
      </c>
      <c r="O22" s="23" t="s">
        <v>4</v>
      </c>
      <c r="P22" s="24">
        <f t="shared" si="2"/>
        <v>31.496000000000002</v>
      </c>
      <c r="Q22" s="27" t="s">
        <v>9</v>
      </c>
    </row>
    <row r="23" spans="1:17" ht="12.75" customHeight="1">
      <c r="A23" s="21">
        <v>1.9</v>
      </c>
      <c r="B23" s="22" t="s">
        <v>14</v>
      </c>
      <c r="C23" s="23" t="s">
        <v>4</v>
      </c>
      <c r="D23" s="24">
        <f t="shared" si="4"/>
        <v>27.018</v>
      </c>
      <c r="E23" s="25" t="s">
        <v>5</v>
      </c>
      <c r="G23" s="26">
        <v>19</v>
      </c>
      <c r="H23" s="22" t="s">
        <v>5</v>
      </c>
      <c r="I23" s="23" t="s">
        <v>4</v>
      </c>
      <c r="J23" s="70">
        <f t="shared" si="0"/>
        <v>1.33589</v>
      </c>
      <c r="K23" s="25" t="s">
        <v>14</v>
      </c>
      <c r="L23" s="7"/>
      <c r="M23" s="26">
        <v>850</v>
      </c>
      <c r="N23" s="22" t="s">
        <v>2</v>
      </c>
      <c r="O23" s="23" t="s">
        <v>4</v>
      </c>
      <c r="P23" s="24">
        <f t="shared" si="2"/>
        <v>33.4645</v>
      </c>
      <c r="Q23" s="27" t="s">
        <v>9</v>
      </c>
    </row>
    <row r="24" spans="1:17" ht="12.75" customHeight="1">
      <c r="A24" s="21">
        <v>2</v>
      </c>
      <c r="B24" s="22" t="s">
        <v>14</v>
      </c>
      <c r="C24" s="23" t="s">
        <v>4</v>
      </c>
      <c r="D24" s="24">
        <f t="shared" si="4"/>
        <v>28.44</v>
      </c>
      <c r="E24" s="25" t="s">
        <v>5</v>
      </c>
      <c r="G24" s="26">
        <v>20</v>
      </c>
      <c r="H24" s="22" t="s">
        <v>5</v>
      </c>
      <c r="I24" s="23" t="s">
        <v>4</v>
      </c>
      <c r="J24" s="70">
        <f t="shared" si="0"/>
        <v>1.4062</v>
      </c>
      <c r="K24" s="25" t="s">
        <v>14</v>
      </c>
      <c r="L24" s="7"/>
      <c r="M24" s="26">
        <v>900</v>
      </c>
      <c r="N24" s="22" t="s">
        <v>2</v>
      </c>
      <c r="O24" s="23" t="s">
        <v>4</v>
      </c>
      <c r="P24" s="24">
        <f t="shared" si="2"/>
        <v>35.433</v>
      </c>
      <c r="Q24" s="27" t="s">
        <v>9</v>
      </c>
    </row>
    <row r="25" spans="1:17" ht="12.75" customHeight="1">
      <c r="A25" s="21">
        <v>2.1</v>
      </c>
      <c r="B25" s="22" t="s">
        <v>14</v>
      </c>
      <c r="C25" s="23" t="s">
        <v>4</v>
      </c>
      <c r="D25" s="24">
        <f t="shared" si="4"/>
        <v>29.862000000000002</v>
      </c>
      <c r="E25" s="25" t="s">
        <v>5</v>
      </c>
      <c r="G25" s="26">
        <v>21</v>
      </c>
      <c r="H25" s="22" t="s">
        <v>5</v>
      </c>
      <c r="I25" s="23" t="s">
        <v>4</v>
      </c>
      <c r="J25" s="70">
        <f t="shared" si="0"/>
        <v>1.47651</v>
      </c>
      <c r="K25" s="25" t="s">
        <v>14</v>
      </c>
      <c r="L25" s="7"/>
      <c r="M25" s="26">
        <v>950</v>
      </c>
      <c r="N25" s="22" t="s">
        <v>2</v>
      </c>
      <c r="O25" s="23" t="s">
        <v>4</v>
      </c>
      <c r="P25" s="24">
        <f t="shared" si="2"/>
        <v>37.4015</v>
      </c>
      <c r="Q25" s="27" t="s">
        <v>9</v>
      </c>
    </row>
    <row r="26" spans="1:17" ht="12.75" customHeight="1">
      <c r="A26" s="21">
        <v>2.2</v>
      </c>
      <c r="B26" s="22" t="s">
        <v>14</v>
      </c>
      <c r="C26" s="23" t="s">
        <v>4</v>
      </c>
      <c r="D26" s="24">
        <f t="shared" si="4"/>
        <v>31.284000000000002</v>
      </c>
      <c r="E26" s="25" t="s">
        <v>5</v>
      </c>
      <c r="G26" s="26">
        <v>22</v>
      </c>
      <c r="H26" s="22" t="s">
        <v>5</v>
      </c>
      <c r="I26" s="23" t="s">
        <v>4</v>
      </c>
      <c r="J26" s="70">
        <f t="shared" si="0"/>
        <v>1.5468199999999999</v>
      </c>
      <c r="K26" s="25" t="s">
        <v>14</v>
      </c>
      <c r="L26" s="7"/>
      <c r="M26" s="28">
        <v>1000</v>
      </c>
      <c r="N26" s="33" t="s">
        <v>2</v>
      </c>
      <c r="O26" s="29"/>
      <c r="P26" s="30">
        <f t="shared" si="2"/>
        <v>39.370000000000005</v>
      </c>
      <c r="Q26" s="31" t="s">
        <v>9</v>
      </c>
    </row>
    <row r="27" spans="1:15" ht="12.75" customHeight="1">
      <c r="A27" s="21">
        <v>2.3</v>
      </c>
      <c r="B27" s="22" t="s">
        <v>14</v>
      </c>
      <c r="C27" s="23" t="s">
        <v>4</v>
      </c>
      <c r="D27" s="24">
        <f t="shared" si="4"/>
        <v>32.705999999999996</v>
      </c>
      <c r="E27" s="25" t="s">
        <v>5</v>
      </c>
      <c r="G27" s="26">
        <v>23</v>
      </c>
      <c r="H27" s="22" t="s">
        <v>5</v>
      </c>
      <c r="I27" s="23" t="s">
        <v>4</v>
      </c>
      <c r="J27" s="70">
        <f t="shared" si="0"/>
        <v>1.61713</v>
      </c>
      <c r="K27" s="25" t="s">
        <v>14</v>
      </c>
      <c r="L27" s="7"/>
      <c r="O27" s="2"/>
    </row>
    <row r="28" spans="1:22" ht="12.75" customHeight="1">
      <c r="A28" s="21">
        <v>2.4</v>
      </c>
      <c r="B28" s="22" t="s">
        <v>14</v>
      </c>
      <c r="C28" s="23" t="s">
        <v>4</v>
      </c>
      <c r="D28" s="24">
        <f aca="true" t="shared" si="5" ref="D28:D36">+A28*14.22</f>
        <v>34.128</v>
      </c>
      <c r="E28" s="25" t="s">
        <v>5</v>
      </c>
      <c r="G28" s="26">
        <v>24</v>
      </c>
      <c r="H28" s="22" t="s">
        <v>5</v>
      </c>
      <c r="I28" s="23" t="s">
        <v>4</v>
      </c>
      <c r="J28" s="70">
        <f t="shared" si="0"/>
        <v>1.68744</v>
      </c>
      <c r="K28" s="25" t="s">
        <v>14</v>
      </c>
      <c r="L28" s="7"/>
      <c r="S28" s="61" t="s">
        <v>11</v>
      </c>
      <c r="T28" s="61"/>
      <c r="U28" s="61"/>
      <c r="V28" s="61"/>
    </row>
    <row r="29" spans="1:12" ht="12.75" customHeight="1">
      <c r="A29" s="21">
        <v>2.5</v>
      </c>
      <c r="B29" s="22" t="s">
        <v>14</v>
      </c>
      <c r="C29" s="23" t="s">
        <v>4</v>
      </c>
      <c r="D29" s="24">
        <f t="shared" si="5"/>
        <v>35.550000000000004</v>
      </c>
      <c r="E29" s="25" t="s">
        <v>5</v>
      </c>
      <c r="G29" s="26">
        <v>25</v>
      </c>
      <c r="H29" s="22" t="s">
        <v>5</v>
      </c>
      <c r="I29" s="23" t="s">
        <v>4</v>
      </c>
      <c r="J29" s="70">
        <f t="shared" si="0"/>
        <v>1.75775</v>
      </c>
      <c r="K29" s="25" t="s">
        <v>14</v>
      </c>
      <c r="L29" s="7"/>
    </row>
    <row r="30" spans="1:17" ht="12.75" customHeight="1">
      <c r="A30" s="21">
        <v>2.6</v>
      </c>
      <c r="B30" s="22" t="s">
        <v>14</v>
      </c>
      <c r="C30" s="23" t="s">
        <v>4</v>
      </c>
      <c r="D30" s="24">
        <f t="shared" si="5"/>
        <v>36.972</v>
      </c>
      <c r="E30" s="25" t="s">
        <v>5</v>
      </c>
      <c r="G30" s="26">
        <v>26</v>
      </c>
      <c r="H30" s="22" t="s">
        <v>5</v>
      </c>
      <c r="I30" s="23" t="s">
        <v>4</v>
      </c>
      <c r="J30" s="70">
        <f t="shared" si="0"/>
        <v>1.82806</v>
      </c>
      <c r="K30" s="25" t="s">
        <v>14</v>
      </c>
      <c r="L30" s="7"/>
      <c r="M30" s="52">
        <v>1</v>
      </c>
      <c r="N30" s="58" t="s">
        <v>3</v>
      </c>
      <c r="O30" s="62" t="s">
        <v>4</v>
      </c>
      <c r="P30" s="32">
        <v>0.00136</v>
      </c>
      <c r="Q30" s="32" t="s">
        <v>14</v>
      </c>
    </row>
    <row r="31" spans="1:17" ht="12.75" customHeight="1">
      <c r="A31" s="21">
        <v>2.7</v>
      </c>
      <c r="B31" s="22" t="s">
        <v>14</v>
      </c>
      <c r="C31" s="23" t="s">
        <v>4</v>
      </c>
      <c r="D31" s="24">
        <f t="shared" si="5"/>
        <v>38.394000000000005</v>
      </c>
      <c r="E31" s="25" t="s">
        <v>5</v>
      </c>
      <c r="G31" s="26">
        <v>27</v>
      </c>
      <c r="H31" s="22" t="s">
        <v>5</v>
      </c>
      <c r="I31" s="23" t="s">
        <v>4</v>
      </c>
      <c r="J31" s="70">
        <f t="shared" si="0"/>
        <v>1.89837</v>
      </c>
      <c r="K31" s="25" t="s">
        <v>14</v>
      </c>
      <c r="L31" s="7"/>
      <c r="M31" s="53"/>
      <c r="N31" s="59"/>
      <c r="O31" s="63"/>
      <c r="P31" s="32">
        <v>0.01934</v>
      </c>
      <c r="Q31" s="32" t="s">
        <v>5</v>
      </c>
    </row>
    <row r="32" spans="1:17" ht="12.75" customHeight="1">
      <c r="A32" s="21">
        <v>2.8</v>
      </c>
      <c r="B32" s="22" t="s">
        <v>14</v>
      </c>
      <c r="C32" s="23" t="s">
        <v>4</v>
      </c>
      <c r="D32" s="24">
        <f t="shared" si="5"/>
        <v>39.816</v>
      </c>
      <c r="E32" s="25" t="s">
        <v>5</v>
      </c>
      <c r="G32" s="26">
        <v>28</v>
      </c>
      <c r="H32" s="22" t="s">
        <v>5</v>
      </c>
      <c r="I32" s="23" t="s">
        <v>4</v>
      </c>
      <c r="J32" s="70">
        <f t="shared" si="0"/>
        <v>1.96868</v>
      </c>
      <c r="K32" s="25" t="s">
        <v>14</v>
      </c>
      <c r="L32" s="7"/>
      <c r="M32" s="54"/>
      <c r="N32" s="60"/>
      <c r="O32" s="64"/>
      <c r="P32" s="32">
        <v>0.1333</v>
      </c>
      <c r="Q32" s="32" t="s">
        <v>6</v>
      </c>
    </row>
    <row r="33" spans="1:17" ht="12.75" customHeight="1">
      <c r="A33" s="21">
        <v>2.9</v>
      </c>
      <c r="B33" s="22" t="s">
        <v>14</v>
      </c>
      <c r="C33" s="23" t="s">
        <v>4</v>
      </c>
      <c r="D33" s="24">
        <f t="shared" si="5"/>
        <v>41.238</v>
      </c>
      <c r="E33" s="25" t="s">
        <v>5</v>
      </c>
      <c r="G33" s="26">
        <v>29</v>
      </c>
      <c r="H33" s="22" t="s">
        <v>5</v>
      </c>
      <c r="I33" s="23" t="s">
        <v>4</v>
      </c>
      <c r="J33" s="70">
        <f t="shared" si="0"/>
        <v>2.03899</v>
      </c>
      <c r="K33" s="25" t="s">
        <v>14</v>
      </c>
      <c r="L33" s="7"/>
      <c r="M33" s="55">
        <v>1</v>
      </c>
      <c r="N33" s="58" t="s">
        <v>5</v>
      </c>
      <c r="O33" s="62" t="s">
        <v>4</v>
      </c>
      <c r="P33" s="32">
        <v>0.07031</v>
      </c>
      <c r="Q33" s="32" t="s">
        <v>15</v>
      </c>
    </row>
    <row r="34" spans="1:17" ht="12.75" customHeight="1">
      <c r="A34" s="21">
        <v>3</v>
      </c>
      <c r="B34" s="22" t="s">
        <v>14</v>
      </c>
      <c r="C34" s="23" t="s">
        <v>4</v>
      </c>
      <c r="D34" s="24">
        <f t="shared" si="5"/>
        <v>42.660000000000004</v>
      </c>
      <c r="E34" s="25" t="s">
        <v>5</v>
      </c>
      <c r="G34" s="26">
        <v>30</v>
      </c>
      <c r="H34" s="22" t="s">
        <v>5</v>
      </c>
      <c r="I34" s="23" t="s">
        <v>4</v>
      </c>
      <c r="J34" s="70">
        <f t="shared" si="0"/>
        <v>2.1092999999999997</v>
      </c>
      <c r="K34" s="25" t="s">
        <v>14</v>
      </c>
      <c r="L34" s="7"/>
      <c r="M34" s="56"/>
      <c r="N34" s="59"/>
      <c r="O34" s="63"/>
      <c r="P34" s="32">
        <v>51.71</v>
      </c>
      <c r="Q34" s="32" t="s">
        <v>3</v>
      </c>
    </row>
    <row r="35" spans="1:17" ht="12.75" customHeight="1">
      <c r="A35" s="21">
        <v>3.1</v>
      </c>
      <c r="B35" s="22" t="s">
        <v>14</v>
      </c>
      <c r="C35" s="23" t="s">
        <v>4</v>
      </c>
      <c r="D35" s="24">
        <f t="shared" si="5"/>
        <v>44.082</v>
      </c>
      <c r="E35" s="25" t="s">
        <v>5</v>
      </c>
      <c r="G35" s="26">
        <v>31</v>
      </c>
      <c r="H35" s="22" t="s">
        <v>5</v>
      </c>
      <c r="I35" s="23" t="s">
        <v>4</v>
      </c>
      <c r="J35" s="70">
        <f t="shared" si="0"/>
        <v>2.17961</v>
      </c>
      <c r="K35" s="25" t="s">
        <v>14</v>
      </c>
      <c r="L35" s="7"/>
      <c r="M35" s="57"/>
      <c r="N35" s="60"/>
      <c r="O35" s="64"/>
      <c r="P35" s="32">
        <v>6.895</v>
      </c>
      <c r="Q35" s="32" t="s">
        <v>6</v>
      </c>
    </row>
    <row r="36" spans="1:17" ht="12.75" customHeight="1">
      <c r="A36" s="34">
        <v>3.2</v>
      </c>
      <c r="B36" s="33" t="s">
        <v>14</v>
      </c>
      <c r="C36" s="29" t="s">
        <v>4</v>
      </c>
      <c r="D36" s="30">
        <f t="shared" si="5"/>
        <v>45.504000000000005</v>
      </c>
      <c r="E36" s="35" t="s">
        <v>5</v>
      </c>
      <c r="G36" s="26">
        <v>32</v>
      </c>
      <c r="H36" s="22" t="s">
        <v>5</v>
      </c>
      <c r="I36" s="23" t="s">
        <v>4</v>
      </c>
      <c r="J36" s="70">
        <f t="shared" si="0"/>
        <v>2.24992</v>
      </c>
      <c r="K36" s="25" t="s">
        <v>14</v>
      </c>
      <c r="L36" s="7"/>
      <c r="M36" s="52">
        <v>1</v>
      </c>
      <c r="N36" s="58" t="s">
        <v>8</v>
      </c>
      <c r="O36" s="62" t="s">
        <v>4</v>
      </c>
      <c r="P36" s="32">
        <v>14.22</v>
      </c>
      <c r="Q36" s="32" t="s">
        <v>5</v>
      </c>
    </row>
    <row r="37" spans="7:17" ht="12.75" customHeight="1">
      <c r="G37" s="26">
        <v>33</v>
      </c>
      <c r="H37" s="22" t="s">
        <v>5</v>
      </c>
      <c r="I37" s="23" t="s">
        <v>4</v>
      </c>
      <c r="J37" s="70">
        <f t="shared" si="0"/>
        <v>2.32023</v>
      </c>
      <c r="K37" s="25" t="s">
        <v>14</v>
      </c>
      <c r="L37" s="7"/>
      <c r="M37" s="53"/>
      <c r="N37" s="59"/>
      <c r="O37" s="63"/>
      <c r="P37" s="32">
        <v>735.6</v>
      </c>
      <c r="Q37" s="32" t="s">
        <v>3</v>
      </c>
    </row>
    <row r="38" spans="7:17" ht="12.75" customHeight="1">
      <c r="G38" s="26">
        <v>34</v>
      </c>
      <c r="H38" s="22" t="s">
        <v>5</v>
      </c>
      <c r="I38" s="23" t="s">
        <v>4</v>
      </c>
      <c r="J38" s="70">
        <f t="shared" si="0"/>
        <v>2.39054</v>
      </c>
      <c r="K38" s="25" t="s">
        <v>14</v>
      </c>
      <c r="L38" s="7"/>
      <c r="M38" s="54"/>
      <c r="N38" s="60"/>
      <c r="O38" s="64"/>
      <c r="P38" s="32">
        <v>98.07</v>
      </c>
      <c r="Q38" s="32" t="s">
        <v>6</v>
      </c>
    </row>
    <row r="39" spans="7:17" ht="12.75" customHeight="1">
      <c r="G39" s="26">
        <v>35</v>
      </c>
      <c r="H39" s="22" t="s">
        <v>5</v>
      </c>
      <c r="I39" s="23" t="s">
        <v>4</v>
      </c>
      <c r="J39" s="70">
        <f t="shared" si="0"/>
        <v>2.4608499999999998</v>
      </c>
      <c r="K39" s="25" t="s">
        <v>14</v>
      </c>
      <c r="L39" s="7"/>
      <c r="M39" s="36">
        <v>1</v>
      </c>
      <c r="N39" s="37" t="s">
        <v>9</v>
      </c>
      <c r="O39" s="32" t="s">
        <v>4</v>
      </c>
      <c r="P39" s="32">
        <v>25.4</v>
      </c>
      <c r="Q39" s="32" t="s">
        <v>3</v>
      </c>
    </row>
    <row r="40" spans="7:22" ht="12.75" customHeight="1">
      <c r="G40" s="38">
        <v>36</v>
      </c>
      <c r="H40" s="39" t="s">
        <v>5</v>
      </c>
      <c r="I40" s="40" t="s">
        <v>4</v>
      </c>
      <c r="J40" s="71">
        <f t="shared" si="0"/>
        <v>2.53116</v>
      </c>
      <c r="K40" s="41" t="s">
        <v>14</v>
      </c>
      <c r="L40" s="7"/>
      <c r="M40" s="36">
        <v>1</v>
      </c>
      <c r="N40" s="37" t="s">
        <v>3</v>
      </c>
      <c r="O40" s="32" t="s">
        <v>4</v>
      </c>
      <c r="P40" s="32" t="s">
        <v>10</v>
      </c>
      <c r="Q40" s="32" t="s">
        <v>9</v>
      </c>
      <c r="S40" s="61" t="s">
        <v>12</v>
      </c>
      <c r="T40" s="61"/>
      <c r="U40" s="61"/>
      <c r="V40" s="61"/>
    </row>
    <row r="41" spans="7:16" ht="12">
      <c r="G41" s="42"/>
      <c r="H41" s="42"/>
      <c r="I41" s="43"/>
      <c r="J41" s="72"/>
      <c r="K41" s="42"/>
      <c r="L41" s="7"/>
      <c r="O41" s="1"/>
      <c r="P41" s="1"/>
    </row>
    <row r="42" spans="7:16" ht="12">
      <c r="G42" s="7"/>
      <c r="H42" s="7"/>
      <c r="I42" s="9"/>
      <c r="J42" s="73"/>
      <c r="K42" s="7"/>
      <c r="L42" s="7"/>
      <c r="O42" s="1"/>
      <c r="P42" s="1"/>
    </row>
    <row r="43" spans="7:16" ht="12">
      <c r="G43" s="7"/>
      <c r="H43" s="7"/>
      <c r="I43" s="9"/>
      <c r="J43" s="73"/>
      <c r="K43" s="7"/>
      <c r="L43" s="7"/>
      <c r="O43" s="1"/>
      <c r="P43" s="1"/>
    </row>
    <row r="44" spans="7:16" ht="12">
      <c r="G44" s="7"/>
      <c r="H44" s="7"/>
      <c r="I44" s="9"/>
      <c r="J44" s="73"/>
      <c r="K44" s="7"/>
      <c r="L44" s="7"/>
      <c r="O44" s="1"/>
      <c r="P44" s="1"/>
    </row>
    <row r="45" spans="7:16" ht="12">
      <c r="G45" s="7"/>
      <c r="H45" s="7"/>
      <c r="I45" s="9"/>
      <c r="J45" s="73"/>
      <c r="K45" s="7"/>
      <c r="L45" s="7"/>
      <c r="O45" s="1"/>
      <c r="P45" s="1"/>
    </row>
    <row r="46" spans="7:16" ht="12">
      <c r="G46" s="7"/>
      <c r="H46" s="7"/>
      <c r="I46" s="9"/>
      <c r="J46" s="73"/>
      <c r="K46" s="7"/>
      <c r="L46" s="7"/>
      <c r="O46" s="1"/>
      <c r="P46" s="1"/>
    </row>
    <row r="47" spans="7:16" ht="12">
      <c r="G47" s="7"/>
      <c r="H47" s="7"/>
      <c r="I47" s="9"/>
      <c r="J47" s="73"/>
      <c r="K47" s="7"/>
      <c r="L47" s="7"/>
      <c r="O47" s="1"/>
      <c r="P47" s="1"/>
    </row>
    <row r="48" spans="15:16" ht="12">
      <c r="O48" s="1"/>
      <c r="P48" s="1"/>
    </row>
    <row r="49" spans="9:16" ht="12">
      <c r="I49" s="2"/>
      <c r="O49" s="1"/>
      <c r="P49" s="1"/>
    </row>
    <row r="50" spans="9:16" ht="12">
      <c r="I50" s="2"/>
      <c r="O50" s="1"/>
      <c r="P50" s="1"/>
    </row>
    <row r="51" spans="9:16" ht="12">
      <c r="I51" s="2"/>
      <c r="O51" s="1"/>
      <c r="P51" s="1"/>
    </row>
    <row r="52" spans="9:15" ht="12">
      <c r="I52" s="2"/>
      <c r="O52" s="2"/>
    </row>
  </sheetData>
  <mergeCells count="25">
    <mergeCell ref="M2:W3"/>
    <mergeCell ref="A2:K3"/>
    <mergeCell ref="A1:W1"/>
    <mergeCell ref="U18:V18"/>
    <mergeCell ref="U16:V16"/>
    <mergeCell ref="U17:V17"/>
    <mergeCell ref="M4:N4"/>
    <mergeCell ref="P4:Q4"/>
    <mergeCell ref="S4:T4"/>
    <mergeCell ref="V4:W4"/>
    <mergeCell ref="S28:V28"/>
    <mergeCell ref="S40:V40"/>
    <mergeCell ref="O30:O32"/>
    <mergeCell ref="O33:O35"/>
    <mergeCell ref="O36:O38"/>
    <mergeCell ref="M30:M32"/>
    <mergeCell ref="M33:M35"/>
    <mergeCell ref="M36:M38"/>
    <mergeCell ref="N33:N35"/>
    <mergeCell ref="N36:N38"/>
    <mergeCell ref="N30:N32"/>
    <mergeCell ref="A4:B4"/>
    <mergeCell ref="D4:E4"/>
    <mergeCell ref="G4:H4"/>
    <mergeCell ref="J4:K4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landscape" r:id="rId3"/>
  <headerFooter alignWithMargins="0"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Eiji HP-VISTA</dc:creator>
  <cp:keywords/>
  <dc:description/>
  <cp:lastModifiedBy>Eiji HP-VISTA</cp:lastModifiedBy>
  <cp:lastPrinted>2009-03-06T02:57:42Z</cp:lastPrinted>
  <dcterms:created xsi:type="dcterms:W3CDTF">2009-03-05T22:13:32Z</dcterms:created>
  <dcterms:modified xsi:type="dcterms:W3CDTF">2009-03-06T02:57:45Z</dcterms:modified>
  <cp:category/>
  <cp:version/>
  <cp:contentType/>
  <cp:contentStatus/>
</cp:coreProperties>
</file>